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<sst xmlns="http://schemas.openxmlformats.org/spreadsheetml/2006/main" count="623" uniqueCount="318">
  <si>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</si>
  <si>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</si>
  <si>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</si>
  <si>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</si>
  <si>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</si>
  <si>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</si>
  <si>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</si>
  <si>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</si>
  <si>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</si>
  <si>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</si>
  <si>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</si>
  <si>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</si>
  <si>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</si>
  <si>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</si>
  <si>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</si>
  <si>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</si>
  <si>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</si>
  <si>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</si>
  <si>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</si>
  <si>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</si>
  <si>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</si>
  <si>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</si>
  <si>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</si>
  <si>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</si>
  <si>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</si>
  <si>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</si>
  <si>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</si>
  <si>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</si>
  <si>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</si>
  <si>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</si>
  <si>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</si>
  <si>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</si>
  <si>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</si>
  <si>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</si>
  <si>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</si>
  <si>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</si>
  <si>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</si>
  <si>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</si>
  <si>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</si>
  <si>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</si>
  <si>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</si>
  <si>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</si>
  <si>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</si>
  <si>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</si>
  <si>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</si>
  <si>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</si>
  <si>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</si>
  <si>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</si>
  <si>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</si>
  <si>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</si>
  <si>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</si>
  <si>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</si>
  <si>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</si>
  <si>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</si>
  <si>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</si>
  <si>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</si>
  <si>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</si>
  <si>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</si>
  <si>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</si>
  <si>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</si>
  <si>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</si>
  <si>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</si>
  <si>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</si>
  <si>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</si>
  <si>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</si>
  <si>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</si>
  <si>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</si>
  <si>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</si>
  <si>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</si>
  <si>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</si>
  <si>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</si>
  <si>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</si>
  <si>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</si>
  <si>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</si>
  <si>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</si>
  <si>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</si>
  <si>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</si>
  <si>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</si>
  <si>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</si>
  <si>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</si>
  <si>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</si>
  <si>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</si>
  <si>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</si>
  <si>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</si>
  <si>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</si>
  <si>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</si>
  <si>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</si>
  <si>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</si>
  <si>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</si>
  <si>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</si>
  <si>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</si>
  <si>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</si>
  <si>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</si>
  <si>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</si>
  <si>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</si>
  <si>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</si>
  <si>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</si>
  <si>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</si>
  <si>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</si>
  <si>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</si>
  <si>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</si>
  <si>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</si>
  <si>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</si>
  <si>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</si>
  <si>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</si>
  <si>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</si>
  <si>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</si>
  <si>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</si>
  <si>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</si>
  <si>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</si>
  <si>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</si>
  <si>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</si>
  <si>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</si>
  <si>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</si>
  <si>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</si>
  <si>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</si>
  <si>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</si>
  <si>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</si>
  <si>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</si>
  <si>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</si>
  <si>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</si>
  <si>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</si>
  <si>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</si>
  <si>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</si>
  <si>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</si>
  <si>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</si>
  <si>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</si>
  <si>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</si>
  <si>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</si>
  <si>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</si>
  <si>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</si>
  <si>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</si>
  <si>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</si>
  <si>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</si>
  <si>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</si>
  <si>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</si>
  <si>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</si>
  <si>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</si>
  <si>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</si>
  <si>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</si>
  <si>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</si>
  <si>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</si>
  <si>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</si>
  <si>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</si>
  <si>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</si>
  <si>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</si>
  <si>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</si>
  <si>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</si>
  <si>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</si>
  <si>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</si>
  <si>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</si>
  <si>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</si>
  <si>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</si>
  <si>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</si>
  <si>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</si>
  <si>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</si>
  <si>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</si>
  <si>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</si>
  <si>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</si>
  <si>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</si>
  <si>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</si>
  <si>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</si>
  <si>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</si>
  <si>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</si>
  <si>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</si>
  <si>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</si>
  <si>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</si>
  <si>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</si>
  <si>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</si>
  <si>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</si>
  <si>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</si>
  <si>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</si>
  <si>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</si>
  <si>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</si>
  <si>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</si>
  <si>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</si>
  <si>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</si>
  <si>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</si>
  <si>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</si>
  <si>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</si>
  <si>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</si>
  <si>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</si>
  <si>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</si>
  <si>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</si>
  <si>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</si>
  <si>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</si>
  <si>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</si>
  <si>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</si>
  <si>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</si>
  <si>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</si>
  <si>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</si>
  <si>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</si>
  <si>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</si>
  <si>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</si>
  <si>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</si>
  <si>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</si>
  <si>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</si>
  <si>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</si>
  <si>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</si>
  <si>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</si>
  <si>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</si>
  <si>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</si>
  <si>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</si>
  <si>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</si>
  <si>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</si>
  <si>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</si>
  <si>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</si>
  <si>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</si>
  <si>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</si>
  <si>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</si>
  <si>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</si>
  <si>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</si>
  <si>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</si>
  <si>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</si>
  <si>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</si>
  <si>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</si>
  <si>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</si>
  <si>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</si>
  <si>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</si>
  <si>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</si>
  <si>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</si>
  <si>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</si>
  <si>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</si>
  <si>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</si>
  <si>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</si>
  <si>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</si>
  <si>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</si>
  <si>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</si>
  <si>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</si>
  <si>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</si>
  <si>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</si>
  <si>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</si>
  <si>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</si>
  <si>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</si>
  <si>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</si>
  <si>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</si>
  <si>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</si>
  <si>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</si>
  <si>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</si>
  <si>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</si>
  <si>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</si>
  <si>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</si>
  <si>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</si>
  <si>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</si>
  <si>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</si>
  <si>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</si>
  <si>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</si>
  <si>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</si>
  <si>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</si>
  <si>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</si>
  <si>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</si>
  <si>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</si>
  <si>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</si>
  <si>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</si>
  <si>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</si>
  <si>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</si>
  <si>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</si>
  <si>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</si>
  <si>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</si>
  <si>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</si>
  <si>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</si>
  <si>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</si>
  <si>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</si>
  <si>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</si>
  <si>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</si>
  <si>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</si>
  <si>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</si>
  <si>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</si>
  <si>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</si>
  <si>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</si>
  <si>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</si>
  <si>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</si>
  <si>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</si>
  <si>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</si>
  <si>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</si>
  <si>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</si>
  <si>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</si>
  <si>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</si>
  <si>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</si>
  <si>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</si>
  <si>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</si>
  <si>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</si>
  <si>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</si>
  <si>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</si>
  <si>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</si>
  <si>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</si>
  <si>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</si>
  <si>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</si>
  <si>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</si>
  <si>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</si>
  <si>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</si>
  <si>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</si>
  <si>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</si>
  <si>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</si>
  <si>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</si>
  <si>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</si>
  <si>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</si>
  <si>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</si>
  <si>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</si>
  <si>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</si>
  <si>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</si>
  <si>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</si>
  <si>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</si>
  <si>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</si>
  <si>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</si>
  <si>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</si>
  <si>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</si>
  <si>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</si>
  <si>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</si>
  <si>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18</t>
  </si>
  <si>
    <t>ТП-338</t>
  </si>
  <si>
    <t>264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</si>
  <si>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10.07.22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</si>
  <si>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10.07.22</t>
  </si>
  <si>
    <t>ТП-290</t>
  </si>
  <si>
    <t>22</t>
  </si>
  <si>
    <t>20</t>
  </si>
  <si>
    <t>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</si>
</sst>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4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312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9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50.25" customHeight="1">
      <c r="A5" s="70"/>
      <c r="B5" s="70"/>
      <c r="C5" s="71"/>
      <c r="D5" s="70"/>
      <c r="E5" s="70"/>
      <c r="F5" s="70"/>
      <c r="G5" s="71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574</v>
      </c>
      <c r="F6" s="39">
        <v>77</v>
      </c>
      <c r="G6" s="39">
        <f>D6-E6-F6</f>
        <v>-90.29999999999995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503</v>
      </c>
      <c r="F8" s="39">
        <v>136</v>
      </c>
      <c r="G8" s="39">
        <f aca="true" t="shared" si="1" ref="G8:G86">D8-E8-F8</f>
        <v>-283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649</v>
      </c>
      <c r="F9" s="39">
        <v>53</v>
      </c>
      <c r="G9" s="39">
        <f t="shared" si="1"/>
        <v>-417.2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175</v>
      </c>
      <c r="F10" s="19">
        <v>30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201</v>
      </c>
      <c r="F11" s="19">
        <v>2</v>
      </c>
      <c r="G11" s="19">
        <f t="shared" si="1"/>
        <v>153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306</v>
      </c>
      <c r="F14" s="19">
        <v>25</v>
      </c>
      <c r="G14" s="19">
        <f t="shared" si="1"/>
        <v>25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39">
        <v>395</v>
      </c>
      <c r="F16" s="39">
        <v>97</v>
      </c>
      <c r="G16" s="39">
        <f t="shared" si="1"/>
        <v>-136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375</v>
      </c>
      <c r="F17" s="39">
        <v>39</v>
      </c>
      <c r="G17" s="39">
        <f t="shared" si="1"/>
        <v>-58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47</v>
      </c>
      <c r="G19" s="19">
        <f t="shared" si="1"/>
        <v>102.80000000000001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0</v>
      </c>
      <c r="G20" s="19">
        <f>D20-E20-F20</f>
        <v>-76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>
        <v>15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>
        <v>7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45</v>
      </c>
      <c r="G40" s="19">
        <f t="shared" si="1"/>
        <v>75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303</v>
      </c>
      <c r="C42" s="25" t="s">
        <v>248</v>
      </c>
      <c r="D42" s="19">
        <v>284.8</v>
      </c>
      <c r="E42" s="19">
        <v>257</v>
      </c>
      <c r="F42" s="19">
        <v>35</v>
      </c>
      <c r="G42" s="19">
        <f>D42-E42-F42</f>
        <v>-7.199999999999989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240</v>
      </c>
      <c r="F54" s="19">
        <v>0</v>
      </c>
      <c r="G54" s="19">
        <f t="shared" si="1"/>
        <v>44.80000000000001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/>
      <c r="G63" s="19">
        <f t="shared" si="1"/>
        <v>114.80000000000001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/>
      <c r="G68" s="19">
        <f t="shared" si="1"/>
        <v>150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</v>
      </c>
      <c r="F100" s="19"/>
      <c r="G100" s="19">
        <f t="shared" si="3"/>
        <v>271.6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503</v>
      </c>
      <c r="F117" s="17">
        <v>0</v>
      </c>
      <c r="G117" s="19">
        <f t="shared" si="3"/>
        <v>209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495</v>
      </c>
      <c r="F118" s="17">
        <v>7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70</v>
      </c>
      <c r="G121" s="19">
        <f t="shared" si="3"/>
        <v>116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</v>
      </c>
      <c r="F135" s="17">
        <v>0</v>
      </c>
      <c r="G135" s="19">
        <f t="shared" si="3"/>
        <v>309.9</v>
      </c>
    </row>
    <row r="136" spans="1:7" ht="12.75">
      <c r="A136" s="1">
        <f aca="true" t="shared" si="4" ref="A136:A199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1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17">
        <v>1044</v>
      </c>
      <c r="F154" s="17">
        <v>62</v>
      </c>
      <c r="G154" s="19">
        <f t="shared" si="5"/>
        <v>-268.1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19">
        <v>356</v>
      </c>
      <c r="E157" s="17">
        <v>611</v>
      </c>
      <c r="F157" s="17">
        <v>48</v>
      </c>
      <c r="G157" s="19">
        <f t="shared" si="5"/>
        <v>-303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172</v>
      </c>
      <c r="F169" s="17">
        <v>29</v>
      </c>
      <c r="G169" s="19">
        <f t="shared" si="5"/>
        <v>83.80000000000001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170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171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172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173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7</v>
      </c>
      <c r="G178" s="19">
        <f t="shared" si="5"/>
        <v>-145.10000000000002</v>
      </c>
    </row>
    <row r="179" spans="1:7" ht="12.75">
      <c r="A179" s="1">
        <f t="shared" si="4"/>
        <v>174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175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176</v>
      </c>
      <c r="B181" s="5" t="s">
        <v>152</v>
      </c>
      <c r="C181" s="25" t="s">
        <v>248</v>
      </c>
      <c r="D181" s="38">
        <f t="shared" si="6"/>
        <v>837.9</v>
      </c>
      <c r="E181" s="17">
        <v>537</v>
      </c>
      <c r="F181" s="17">
        <v>6</v>
      </c>
      <c r="G181" s="19">
        <f t="shared" si="5"/>
        <v>294.9</v>
      </c>
    </row>
    <row r="182" spans="1:7" ht="12.75">
      <c r="A182" s="1">
        <f t="shared" si="4"/>
        <v>177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178</v>
      </c>
      <c r="B183" s="5" t="s">
        <v>154</v>
      </c>
      <c r="C183" s="25" t="s">
        <v>248</v>
      </c>
      <c r="D183" s="38">
        <f t="shared" si="6"/>
        <v>837.9</v>
      </c>
      <c r="E183" s="17">
        <v>746</v>
      </c>
      <c r="F183" s="17">
        <v>0</v>
      </c>
      <c r="G183" s="19">
        <f t="shared" si="5"/>
        <v>91.89999999999998</v>
      </c>
    </row>
    <row r="184" spans="1:7" ht="12.75">
      <c r="A184" s="1">
        <f t="shared" si="4"/>
        <v>179</v>
      </c>
      <c r="B184" s="5" t="s">
        <v>155</v>
      </c>
      <c r="C184" s="25" t="s">
        <v>248</v>
      </c>
      <c r="D184" s="17">
        <v>712</v>
      </c>
      <c r="E184" s="17">
        <v>495</v>
      </c>
      <c r="F184" s="17">
        <v>2</v>
      </c>
      <c r="G184" s="19">
        <f t="shared" si="5"/>
        <v>215</v>
      </c>
    </row>
    <row r="185" spans="1:7" ht="12.75">
      <c r="A185" s="1">
        <f t="shared" si="4"/>
        <v>180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181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182</v>
      </c>
      <c r="B187" s="5" t="s">
        <v>158</v>
      </c>
      <c r="C187" s="25" t="s">
        <v>248</v>
      </c>
      <c r="D187" s="17">
        <v>1121.4</v>
      </c>
      <c r="E187" s="17">
        <v>526</v>
      </c>
      <c r="F187" s="17"/>
      <c r="G187" s="19">
        <f t="shared" si="5"/>
        <v>595.4000000000001</v>
      </c>
    </row>
    <row r="188" spans="1:7" ht="12.75">
      <c r="A188" s="1">
        <f t="shared" si="4"/>
        <v>183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184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185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186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187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188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7</v>
      </c>
      <c r="G193" s="19">
        <f t="shared" si="5"/>
        <v>31.899999999999977</v>
      </c>
    </row>
    <row r="194" spans="1:7" ht="12.75">
      <c r="A194" s="1">
        <f t="shared" si="4"/>
        <v>189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20</v>
      </c>
      <c r="G194" s="19">
        <f t="shared" si="5"/>
        <v>-45.10000000000002</v>
      </c>
    </row>
    <row r="195" spans="1:7" ht="12.75">
      <c r="A195" s="1">
        <f t="shared" si="4"/>
        <v>190</v>
      </c>
      <c r="B195" s="5" t="s">
        <v>291</v>
      </c>
      <c r="C195" s="25" t="s">
        <v>248</v>
      </c>
      <c r="D195" s="17">
        <v>916.7</v>
      </c>
      <c r="E195" s="17">
        <v>113.91</v>
      </c>
      <c r="F195" s="17">
        <v>5</v>
      </c>
      <c r="G195" s="19">
        <f>D195-E195-F195</f>
        <v>797.7900000000001</v>
      </c>
    </row>
    <row r="196" spans="1:7" ht="12.75">
      <c r="A196" s="1">
        <f t="shared" si="4"/>
        <v>191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192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193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194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aca="true" t="shared" si="9" ref="A200:A265">A199+1</f>
        <v>195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t="shared" si="9"/>
        <v>196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197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198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>
        <v>7</v>
      </c>
      <c r="G203" s="19">
        <f t="shared" si="5"/>
        <v>139.89999999999998</v>
      </c>
    </row>
    <row r="204" spans="1:7" ht="12.75">
      <c r="A204" s="1">
        <f t="shared" si="9"/>
        <v>199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200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201</v>
      </c>
      <c r="B206" s="5" t="s">
        <v>176</v>
      </c>
      <c r="C206" s="25" t="s">
        <v>248</v>
      </c>
      <c r="D206" s="38">
        <f aca="true" t="shared" si="10" ref="D206:D223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202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203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>
        <v>5</v>
      </c>
      <c r="G208" s="19">
        <f t="shared" si="5"/>
        <v>42.89999999999998</v>
      </c>
    </row>
    <row r="209" spans="1:7" ht="12.75">
      <c r="A209" s="1">
        <f t="shared" si="9"/>
        <v>204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205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206</v>
      </c>
      <c r="B211" s="5" t="s">
        <v>181</v>
      </c>
      <c r="C211" s="25" t="s">
        <v>248</v>
      </c>
      <c r="D211" s="38">
        <f t="shared" si="10"/>
        <v>837.9</v>
      </c>
      <c r="E211" s="17">
        <v>682</v>
      </c>
      <c r="F211" s="17">
        <v>0</v>
      </c>
      <c r="G211" s="19">
        <f t="shared" si="5"/>
        <v>155.89999999999998</v>
      </c>
    </row>
    <row r="212" spans="1:7" ht="12.75">
      <c r="A212" s="1">
        <f t="shared" si="9"/>
        <v>207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208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209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210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v>211</v>
      </c>
      <c r="B216" s="5" t="s">
        <v>314</v>
      </c>
      <c r="C216" s="25" t="s">
        <v>248</v>
      </c>
      <c r="D216" s="38">
        <f>2*1000*0.95*0.7</f>
        <v>1330</v>
      </c>
      <c r="E216" s="17">
        <v>910</v>
      </c>
      <c r="F216" s="17">
        <v>60</v>
      </c>
      <c r="G216" s="19">
        <f>D216-E216-F216</f>
        <v>360</v>
      </c>
    </row>
    <row r="217" spans="1:7" ht="12.75">
      <c r="A217" s="1">
        <v>212</v>
      </c>
      <c r="B217" s="5" t="s">
        <v>186</v>
      </c>
      <c r="C217" s="25" t="s">
        <v>248</v>
      </c>
      <c r="D217" s="38">
        <f t="shared" si="10"/>
        <v>837.9</v>
      </c>
      <c r="E217" s="17">
        <v>213</v>
      </c>
      <c r="F217" s="17"/>
      <c r="G217" s="19">
        <f t="shared" si="5"/>
        <v>624.9</v>
      </c>
    </row>
    <row r="218" spans="1:7" ht="12.75">
      <c r="A218" s="1">
        <f t="shared" si="9"/>
        <v>213</v>
      </c>
      <c r="B218" s="5" t="s">
        <v>187</v>
      </c>
      <c r="C218" s="25" t="s">
        <v>248</v>
      </c>
      <c r="D218" s="38">
        <f t="shared" si="10"/>
        <v>837.9</v>
      </c>
      <c r="E218" s="17">
        <v>622</v>
      </c>
      <c r="F218" s="17">
        <v>7</v>
      </c>
      <c r="G218" s="19">
        <f t="shared" si="5"/>
        <v>208.89999999999998</v>
      </c>
    </row>
    <row r="219" spans="1:7" ht="12.75">
      <c r="A219" s="1">
        <f t="shared" si="9"/>
        <v>214</v>
      </c>
      <c r="B219" s="5" t="s">
        <v>188</v>
      </c>
      <c r="C219" s="25" t="s">
        <v>248</v>
      </c>
      <c r="D219" s="38">
        <f t="shared" si="10"/>
        <v>837.9</v>
      </c>
      <c r="E219" s="17">
        <v>811</v>
      </c>
      <c r="F219" s="17">
        <v>0</v>
      </c>
      <c r="G219" s="19">
        <f t="shared" si="5"/>
        <v>26.899999999999977</v>
      </c>
    </row>
    <row r="220" spans="1:7" ht="12.75">
      <c r="A220" s="1">
        <f t="shared" si="9"/>
        <v>215</v>
      </c>
      <c r="B220" s="5" t="s">
        <v>189</v>
      </c>
      <c r="C220" s="25" t="s">
        <v>248</v>
      </c>
      <c r="D220" s="38">
        <f t="shared" si="10"/>
        <v>837.9</v>
      </c>
      <c r="E220" s="17">
        <v>990</v>
      </c>
      <c r="F220" s="17">
        <v>0</v>
      </c>
      <c r="G220" s="19">
        <f t="shared" si="5"/>
        <v>-152.10000000000002</v>
      </c>
    </row>
    <row r="221" spans="1:7" ht="12.75">
      <c r="A221" s="1">
        <f t="shared" si="9"/>
        <v>216</v>
      </c>
      <c r="B221" s="5" t="s">
        <v>190</v>
      </c>
      <c r="C221" s="25" t="s">
        <v>248</v>
      </c>
      <c r="D221" s="38">
        <f t="shared" si="10"/>
        <v>837.9</v>
      </c>
      <c r="E221" s="17">
        <v>740</v>
      </c>
      <c r="F221" s="17"/>
      <c r="G221" s="19">
        <f t="shared" si="5"/>
        <v>97.89999999999998</v>
      </c>
    </row>
    <row r="222" spans="1:7" ht="12.75">
      <c r="A222" s="1">
        <f t="shared" si="9"/>
        <v>217</v>
      </c>
      <c r="B222" s="5" t="s">
        <v>191</v>
      </c>
      <c r="C222" s="25" t="s">
        <v>248</v>
      </c>
      <c r="D222" s="38">
        <f t="shared" si="10"/>
        <v>837.9</v>
      </c>
      <c r="E222" s="17">
        <v>583</v>
      </c>
      <c r="F222" s="17"/>
      <c r="G222" s="19">
        <f aca="true" t="shared" si="11" ref="G222:G265">D222-E222-F222</f>
        <v>254.89999999999998</v>
      </c>
    </row>
    <row r="223" spans="1:7" ht="12.75">
      <c r="A223" s="1">
        <f t="shared" si="9"/>
        <v>218</v>
      </c>
      <c r="B223" s="5" t="s">
        <v>258</v>
      </c>
      <c r="C223" s="25" t="s">
        <v>248</v>
      </c>
      <c r="D223" s="38">
        <f t="shared" si="10"/>
        <v>837.9</v>
      </c>
      <c r="E223" s="38">
        <v>741.082</v>
      </c>
      <c r="F223" s="17">
        <v>0</v>
      </c>
      <c r="G223" s="19">
        <f t="shared" si="11"/>
        <v>96.81799999999998</v>
      </c>
    </row>
    <row r="224" spans="1:7" ht="12.75">
      <c r="A224" s="1">
        <f t="shared" si="9"/>
        <v>219</v>
      </c>
      <c r="B224" s="5" t="s">
        <v>243</v>
      </c>
      <c r="C224" s="25" t="s">
        <v>248</v>
      </c>
      <c r="D224" s="17">
        <v>1780</v>
      </c>
      <c r="E224" s="17">
        <v>1158</v>
      </c>
      <c r="F224" s="17"/>
      <c r="G224" s="19">
        <f t="shared" si="11"/>
        <v>622</v>
      </c>
    </row>
    <row r="225" spans="1:7" ht="12.75">
      <c r="A225" s="1">
        <f t="shared" si="9"/>
        <v>220</v>
      </c>
      <c r="B225" s="5" t="s">
        <v>261</v>
      </c>
      <c r="C225" s="25" t="s">
        <v>248</v>
      </c>
      <c r="D225" s="17">
        <v>1121</v>
      </c>
      <c r="E225" s="17">
        <v>392.6</v>
      </c>
      <c r="F225" s="17"/>
      <c r="G225" s="19">
        <f t="shared" si="11"/>
        <v>728.4</v>
      </c>
    </row>
    <row r="226" spans="1:7" ht="12.75">
      <c r="A226" s="1">
        <f t="shared" si="9"/>
        <v>221</v>
      </c>
      <c r="B226" s="5" t="s">
        <v>295</v>
      </c>
      <c r="C226" s="25" t="s">
        <v>248</v>
      </c>
      <c r="D226" s="38">
        <f aca="true" t="shared" si="12" ref="D226:D236">2*630*0.95*0.7</f>
        <v>837.9</v>
      </c>
      <c r="E226" s="17">
        <v>0</v>
      </c>
      <c r="F226" s="17">
        <v>210</v>
      </c>
      <c r="G226" s="19">
        <f>D226-E226-F226</f>
        <v>627.9</v>
      </c>
    </row>
    <row r="227" spans="1:7" ht="12.75">
      <c r="A227" s="1">
        <f t="shared" si="9"/>
        <v>222</v>
      </c>
      <c r="B227" s="5" t="s">
        <v>301</v>
      </c>
      <c r="C227" s="25" t="s">
        <v>248</v>
      </c>
      <c r="D227" s="38">
        <f>2*400*0.7*0.95</f>
        <v>532</v>
      </c>
      <c r="E227" s="17">
        <v>110</v>
      </c>
      <c r="F227" s="17">
        <v>0</v>
      </c>
      <c r="G227" s="19">
        <f>D227-E227-F227</f>
        <v>422</v>
      </c>
    </row>
    <row r="228" spans="1:8" ht="12.75">
      <c r="A228" s="1">
        <f t="shared" si="9"/>
        <v>223</v>
      </c>
      <c r="B228" s="44" t="s">
        <v>299</v>
      </c>
      <c r="C228" s="45" t="s">
        <v>248</v>
      </c>
      <c r="D228" s="46">
        <f t="shared" si="12"/>
        <v>837.9</v>
      </c>
      <c r="E228" s="47">
        <v>500</v>
      </c>
      <c r="F228" s="47">
        <v>0</v>
      </c>
      <c r="G228" s="19">
        <f>D228-E228-F228</f>
        <v>337.9</v>
      </c>
      <c r="H228" t="s">
        <v>305</v>
      </c>
    </row>
    <row r="229" spans="1:7" ht="12.75">
      <c r="A229" s="1">
        <f t="shared" si="9"/>
        <v>224</v>
      </c>
      <c r="B229" s="5" t="s">
        <v>192</v>
      </c>
      <c r="C229" s="25" t="s">
        <v>248</v>
      </c>
      <c r="D229" s="38">
        <f t="shared" si="12"/>
        <v>837.9</v>
      </c>
      <c r="E229" s="17">
        <v>31</v>
      </c>
      <c r="F229" s="17">
        <v>0</v>
      </c>
      <c r="G229" s="19">
        <f t="shared" si="11"/>
        <v>806.9</v>
      </c>
    </row>
    <row r="230" spans="1:7" ht="12.75">
      <c r="A230" s="1">
        <f t="shared" si="9"/>
        <v>225</v>
      </c>
      <c r="B230" s="5" t="s">
        <v>193</v>
      </c>
      <c r="C230" s="25" t="s">
        <v>248</v>
      </c>
      <c r="D230" s="38">
        <f t="shared" si="12"/>
        <v>837.9</v>
      </c>
      <c r="E230" s="17">
        <v>296</v>
      </c>
      <c r="F230" s="17"/>
      <c r="G230" s="19">
        <f t="shared" si="11"/>
        <v>541.9</v>
      </c>
    </row>
    <row r="231" spans="1:7" ht="12.75">
      <c r="A231" s="1">
        <f t="shared" si="9"/>
        <v>226</v>
      </c>
      <c r="B231" s="5" t="s">
        <v>194</v>
      </c>
      <c r="C231" s="25" t="s">
        <v>248</v>
      </c>
      <c r="D231" s="38">
        <f t="shared" si="12"/>
        <v>837.9</v>
      </c>
      <c r="E231" s="17">
        <v>393</v>
      </c>
      <c r="F231" s="17">
        <v>0</v>
      </c>
      <c r="G231" s="19">
        <f t="shared" si="11"/>
        <v>444.9</v>
      </c>
    </row>
    <row r="232" spans="1:7" ht="12.75">
      <c r="A232" s="1">
        <f t="shared" si="9"/>
        <v>227</v>
      </c>
      <c r="B232" s="5" t="s">
        <v>195</v>
      </c>
      <c r="C232" s="25" t="s">
        <v>248</v>
      </c>
      <c r="D232" s="38">
        <f t="shared" si="12"/>
        <v>837.9</v>
      </c>
      <c r="E232" s="17">
        <v>751.5</v>
      </c>
      <c r="F232" s="17">
        <v>0</v>
      </c>
      <c r="G232" s="19">
        <f t="shared" si="11"/>
        <v>86.39999999999998</v>
      </c>
    </row>
    <row r="233" spans="1:7" ht="12.75">
      <c r="A233" s="1">
        <f t="shared" si="9"/>
        <v>228</v>
      </c>
      <c r="B233" s="5" t="s">
        <v>196</v>
      </c>
      <c r="C233" s="25" t="s">
        <v>248</v>
      </c>
      <c r="D233" s="38">
        <f t="shared" si="12"/>
        <v>837.9</v>
      </c>
      <c r="E233" s="17">
        <v>907</v>
      </c>
      <c r="F233" s="17"/>
      <c r="G233" s="19">
        <f t="shared" si="11"/>
        <v>-69.10000000000002</v>
      </c>
    </row>
    <row r="234" spans="1:7" ht="12.75">
      <c r="A234" s="1">
        <f t="shared" si="9"/>
        <v>229</v>
      </c>
      <c r="B234" s="5" t="s">
        <v>197</v>
      </c>
      <c r="C234" s="25" t="s">
        <v>248</v>
      </c>
      <c r="D234" s="38">
        <f t="shared" si="12"/>
        <v>837.9</v>
      </c>
      <c r="E234" s="17">
        <v>485</v>
      </c>
      <c r="F234" s="17">
        <v>50</v>
      </c>
      <c r="G234" s="19">
        <f t="shared" si="11"/>
        <v>302.9</v>
      </c>
    </row>
    <row r="235" spans="1:7" ht="12.75">
      <c r="A235" s="1">
        <f t="shared" si="9"/>
        <v>230</v>
      </c>
      <c r="B235" s="5" t="s">
        <v>198</v>
      </c>
      <c r="C235" s="25" t="s">
        <v>248</v>
      </c>
      <c r="D235" s="38">
        <f t="shared" si="12"/>
        <v>837.9</v>
      </c>
      <c r="E235" s="17">
        <v>678.95</v>
      </c>
      <c r="F235" s="17"/>
      <c r="G235" s="19">
        <f t="shared" si="11"/>
        <v>158.94999999999993</v>
      </c>
    </row>
    <row r="236" spans="1:7" ht="12.75">
      <c r="A236" s="1">
        <f t="shared" si="9"/>
        <v>231</v>
      </c>
      <c r="B236" s="5" t="s">
        <v>199</v>
      </c>
      <c r="C236" s="25" t="s">
        <v>248</v>
      </c>
      <c r="D236" s="38">
        <f t="shared" si="12"/>
        <v>837.9</v>
      </c>
      <c r="E236" s="17">
        <v>795</v>
      </c>
      <c r="F236" s="17"/>
      <c r="G236" s="19">
        <f t="shared" si="11"/>
        <v>42.89999999999998</v>
      </c>
    </row>
    <row r="237" spans="1:9" ht="12.75">
      <c r="A237" s="1">
        <f t="shared" si="9"/>
        <v>232</v>
      </c>
      <c r="B237" s="5" t="s">
        <v>200</v>
      </c>
      <c r="C237" s="25" t="s">
        <v>248</v>
      </c>
      <c r="D237" s="17">
        <v>1780</v>
      </c>
      <c r="E237" s="17">
        <v>880</v>
      </c>
      <c r="F237" s="17"/>
      <c r="G237" s="19">
        <f t="shared" si="11"/>
        <v>900</v>
      </c>
      <c r="I237" s="20"/>
    </row>
    <row r="238" spans="1:9" ht="12.75">
      <c r="A238" s="1">
        <f t="shared" si="9"/>
        <v>233</v>
      </c>
      <c r="B238" s="5" t="s">
        <v>277</v>
      </c>
      <c r="C238" s="25" t="s">
        <v>248</v>
      </c>
      <c r="D238" s="38">
        <f>2*630*0.95*0.7</f>
        <v>837.9</v>
      </c>
      <c r="E238" s="17">
        <v>741</v>
      </c>
      <c r="F238" s="17">
        <v>0</v>
      </c>
      <c r="G238" s="19">
        <f t="shared" si="11"/>
        <v>96.89999999999998</v>
      </c>
      <c r="I238" s="20"/>
    </row>
    <row r="239" spans="1:7" ht="12.75">
      <c r="A239" s="1">
        <f t="shared" si="9"/>
        <v>234</v>
      </c>
      <c r="B239" s="5" t="s">
        <v>201</v>
      </c>
      <c r="C239" s="25" t="s">
        <v>248</v>
      </c>
      <c r="D239" s="38">
        <f>2*630*0.95*0.7</f>
        <v>837.9</v>
      </c>
      <c r="E239" s="17">
        <v>98</v>
      </c>
      <c r="F239" s="17"/>
      <c r="G239" s="19">
        <f t="shared" si="11"/>
        <v>739.9</v>
      </c>
    </row>
    <row r="240" spans="1:7" ht="12.75">
      <c r="A240" s="1">
        <f t="shared" si="9"/>
        <v>235</v>
      </c>
      <c r="B240" s="5" t="s">
        <v>202</v>
      </c>
      <c r="C240" s="25" t="s">
        <v>248</v>
      </c>
      <c r="D240" s="17">
        <v>916.7</v>
      </c>
      <c r="E240" s="17">
        <v>122</v>
      </c>
      <c r="F240" s="17"/>
      <c r="G240" s="19">
        <f t="shared" si="11"/>
        <v>794.7</v>
      </c>
    </row>
    <row r="241" spans="1:7" ht="12.75">
      <c r="A241" s="1">
        <f t="shared" si="9"/>
        <v>236</v>
      </c>
      <c r="B241" s="12" t="s">
        <v>230</v>
      </c>
      <c r="C241" s="25" t="s">
        <v>248</v>
      </c>
      <c r="D241" s="17">
        <v>712</v>
      </c>
      <c r="E241" s="17">
        <v>600</v>
      </c>
      <c r="F241" s="17"/>
      <c r="G241" s="19">
        <f t="shared" si="11"/>
        <v>112</v>
      </c>
    </row>
    <row r="242" spans="1:7" ht="12.75">
      <c r="A242" s="1">
        <f t="shared" si="9"/>
        <v>237</v>
      </c>
      <c r="B242" s="5" t="s">
        <v>203</v>
      </c>
      <c r="C242" s="25" t="s">
        <v>248</v>
      </c>
      <c r="D242" s="38">
        <f aca="true" t="shared" si="13" ref="D242:D251">2*630*0.95*0.7</f>
        <v>837.9</v>
      </c>
      <c r="E242" s="17">
        <v>560</v>
      </c>
      <c r="F242" s="17"/>
      <c r="G242" s="19">
        <f t="shared" si="11"/>
        <v>277.9</v>
      </c>
    </row>
    <row r="243" spans="1:7" ht="12.75">
      <c r="A243" s="1">
        <f t="shared" si="9"/>
        <v>238</v>
      </c>
      <c r="B243" s="5" t="s">
        <v>204</v>
      </c>
      <c r="C243" s="25" t="s">
        <v>248</v>
      </c>
      <c r="D243" s="38">
        <f t="shared" si="13"/>
        <v>837.9</v>
      </c>
      <c r="E243" s="17">
        <v>684.108</v>
      </c>
      <c r="F243" s="17">
        <v>65.01</v>
      </c>
      <c r="G243" s="19">
        <f t="shared" si="11"/>
        <v>88.78200000000002</v>
      </c>
    </row>
    <row r="244" spans="1:7" ht="12.75">
      <c r="A244" s="1">
        <f t="shared" si="9"/>
        <v>239</v>
      </c>
      <c r="B244" s="5" t="s">
        <v>281</v>
      </c>
      <c r="C244" s="25" t="s">
        <v>248</v>
      </c>
      <c r="D244" s="38">
        <f t="shared" si="13"/>
        <v>837.9</v>
      </c>
      <c r="E244" s="17">
        <v>80</v>
      </c>
      <c r="F244" s="17">
        <v>0</v>
      </c>
      <c r="G244" s="19">
        <f t="shared" si="11"/>
        <v>757.9</v>
      </c>
    </row>
    <row r="245" spans="1:7" ht="12.75">
      <c r="A245" s="1">
        <f t="shared" si="9"/>
        <v>240</v>
      </c>
      <c r="B245" s="5" t="s">
        <v>268</v>
      </c>
      <c r="C245" s="25" t="s">
        <v>248</v>
      </c>
      <c r="D245" s="38">
        <f t="shared" si="13"/>
        <v>837.9</v>
      </c>
      <c r="E245" s="43">
        <v>406</v>
      </c>
      <c r="F245" s="17"/>
      <c r="G245" s="19">
        <f t="shared" si="11"/>
        <v>431.9</v>
      </c>
    </row>
    <row r="246" spans="1:7" ht="12.75">
      <c r="A246" s="1">
        <f t="shared" si="9"/>
        <v>241</v>
      </c>
      <c r="B246" s="5" t="s">
        <v>205</v>
      </c>
      <c r="C246" s="25" t="s">
        <v>248</v>
      </c>
      <c r="D246" s="38">
        <f t="shared" si="13"/>
        <v>837.9</v>
      </c>
      <c r="E246" s="17">
        <v>554</v>
      </c>
      <c r="F246" s="17">
        <v>0</v>
      </c>
      <c r="G246" s="19">
        <f t="shared" si="11"/>
        <v>283.9</v>
      </c>
    </row>
    <row r="247" spans="1:7" ht="12.75">
      <c r="A247" s="1">
        <f t="shared" si="9"/>
        <v>242</v>
      </c>
      <c r="B247" s="5" t="s">
        <v>206</v>
      </c>
      <c r="C247" s="25" t="s">
        <v>248</v>
      </c>
      <c r="D247" s="38">
        <f t="shared" si="13"/>
        <v>837.9</v>
      </c>
      <c r="E247" s="17">
        <v>785</v>
      </c>
      <c r="F247" s="17"/>
      <c r="G247" s="19">
        <f t="shared" si="11"/>
        <v>52.89999999999998</v>
      </c>
    </row>
    <row r="248" spans="1:7" ht="12.75">
      <c r="A248" s="1">
        <f t="shared" si="9"/>
        <v>243</v>
      </c>
      <c r="B248" s="5" t="s">
        <v>207</v>
      </c>
      <c r="C248" s="25" t="s">
        <v>248</v>
      </c>
      <c r="D248" s="38">
        <f t="shared" si="13"/>
        <v>837.9</v>
      </c>
      <c r="E248" s="17">
        <v>505</v>
      </c>
      <c r="F248" s="17">
        <v>30</v>
      </c>
      <c r="G248" s="19">
        <f t="shared" si="11"/>
        <v>302.9</v>
      </c>
    </row>
    <row r="249" spans="1:7" ht="12.75">
      <c r="A249" s="1">
        <f t="shared" si="9"/>
        <v>244</v>
      </c>
      <c r="B249" s="5" t="s">
        <v>237</v>
      </c>
      <c r="C249" s="25" t="s">
        <v>248</v>
      </c>
      <c r="D249" s="38">
        <f t="shared" si="13"/>
        <v>837.9</v>
      </c>
      <c r="E249" s="17">
        <v>265</v>
      </c>
      <c r="F249" s="17"/>
      <c r="G249" s="19">
        <f t="shared" si="11"/>
        <v>572.9</v>
      </c>
    </row>
    <row r="250" spans="1:7" ht="12.75">
      <c r="A250" s="1">
        <f t="shared" si="9"/>
        <v>245</v>
      </c>
      <c r="B250" s="6" t="s">
        <v>259</v>
      </c>
      <c r="C250" s="25" t="s">
        <v>248</v>
      </c>
      <c r="D250" s="38">
        <f t="shared" si="13"/>
        <v>837.9</v>
      </c>
      <c r="E250" s="17">
        <v>854.02</v>
      </c>
      <c r="F250" s="17">
        <v>0.03</v>
      </c>
      <c r="G250" s="19">
        <f aca="true" t="shared" si="14" ref="G250:G258">D250-E250-F250</f>
        <v>-16.150000000000006</v>
      </c>
    </row>
    <row r="251" spans="1:7" ht="12.75">
      <c r="A251" s="1">
        <f t="shared" si="9"/>
        <v>246</v>
      </c>
      <c r="B251" s="6" t="s">
        <v>279</v>
      </c>
      <c r="C251" s="25" t="s">
        <v>248</v>
      </c>
      <c r="D251" s="38">
        <f t="shared" si="13"/>
        <v>837.9</v>
      </c>
      <c r="E251" s="17">
        <v>522</v>
      </c>
      <c r="F251" s="17">
        <v>0</v>
      </c>
      <c r="G251" s="19">
        <f t="shared" si="14"/>
        <v>315.9</v>
      </c>
    </row>
    <row r="252" spans="1:7" ht="12.75">
      <c r="A252" s="1">
        <f t="shared" si="9"/>
        <v>247</v>
      </c>
      <c r="B252" s="6" t="s">
        <v>304</v>
      </c>
      <c r="C252" s="25" t="s">
        <v>248</v>
      </c>
      <c r="D252" s="38">
        <v>837.9</v>
      </c>
      <c r="E252" s="17">
        <v>577.66</v>
      </c>
      <c r="F252" s="17">
        <v>80</v>
      </c>
      <c r="G252" s="19">
        <f>D252-E252-F252</f>
        <v>180.24</v>
      </c>
    </row>
    <row r="253" spans="1:7" ht="12.75">
      <c r="A253" s="1">
        <f t="shared" si="9"/>
        <v>248</v>
      </c>
      <c r="B253" s="6" t="s">
        <v>260</v>
      </c>
      <c r="C253" s="25" t="s">
        <v>248</v>
      </c>
      <c r="D253" s="17">
        <v>1780</v>
      </c>
      <c r="E253" s="17">
        <v>930</v>
      </c>
      <c r="F253" s="17">
        <v>100</v>
      </c>
      <c r="G253" s="19">
        <f t="shared" si="14"/>
        <v>750</v>
      </c>
    </row>
    <row r="254" spans="1:7" ht="12.75">
      <c r="A254" s="1">
        <f t="shared" si="9"/>
        <v>249</v>
      </c>
      <c r="B254" s="6" t="s">
        <v>272</v>
      </c>
      <c r="C254" s="25" t="s">
        <v>248</v>
      </c>
      <c r="D254" s="38">
        <f>2*630*0.95*0.7</f>
        <v>837.9</v>
      </c>
      <c r="E254" s="17">
        <v>510</v>
      </c>
      <c r="F254" s="17">
        <v>0.5</v>
      </c>
      <c r="G254" s="19">
        <f t="shared" si="14"/>
        <v>327.4</v>
      </c>
    </row>
    <row r="255" spans="1:7" ht="12.75">
      <c r="A255" s="1">
        <f t="shared" si="9"/>
        <v>250</v>
      </c>
      <c r="B255" s="6" t="s">
        <v>302</v>
      </c>
      <c r="C255" s="25" t="s">
        <v>248</v>
      </c>
      <c r="D255" s="38">
        <f>2*630*0.95*0.7</f>
        <v>837.9</v>
      </c>
      <c r="E255" s="17">
        <v>373</v>
      </c>
      <c r="F255" s="17">
        <v>390</v>
      </c>
      <c r="G255" s="19">
        <f t="shared" si="14"/>
        <v>74.89999999999998</v>
      </c>
    </row>
    <row r="256" spans="1:7" ht="12.75">
      <c r="A256" s="1"/>
      <c r="B256" s="56" t="s">
        <v>310</v>
      </c>
      <c r="C256" s="25"/>
      <c r="D256" s="38"/>
      <c r="E256" s="17"/>
      <c r="F256" s="17">
        <v>536</v>
      </c>
      <c r="G256" s="19"/>
    </row>
    <row r="257" spans="1:7" ht="12.75">
      <c r="A257" s="1">
        <f>A255+1</f>
        <v>251</v>
      </c>
      <c r="B257" s="6" t="s">
        <v>285</v>
      </c>
      <c r="C257" s="25" t="s">
        <v>250</v>
      </c>
      <c r="D257" s="17">
        <v>160.2</v>
      </c>
      <c r="E257" s="17">
        <v>133.14</v>
      </c>
      <c r="F257" s="17">
        <v>0</v>
      </c>
      <c r="G257" s="19">
        <f t="shared" si="14"/>
        <v>27.060000000000002</v>
      </c>
    </row>
    <row r="258" spans="1:7" ht="12.75">
      <c r="A258" s="1">
        <f t="shared" si="9"/>
        <v>252</v>
      </c>
      <c r="B258" s="6" t="s">
        <v>286</v>
      </c>
      <c r="C258" s="25" t="s">
        <v>250</v>
      </c>
      <c r="D258" s="17">
        <v>356</v>
      </c>
      <c r="E258" s="17">
        <v>249.2</v>
      </c>
      <c r="F258" s="17"/>
      <c r="G258" s="19">
        <f t="shared" si="14"/>
        <v>106.80000000000001</v>
      </c>
    </row>
    <row r="259" spans="1:7" ht="12.75">
      <c r="A259" s="1">
        <f t="shared" si="9"/>
        <v>253</v>
      </c>
      <c r="B259" s="2" t="s">
        <v>1</v>
      </c>
      <c r="C259" s="25" t="s">
        <v>248</v>
      </c>
      <c r="D259" s="19">
        <v>356</v>
      </c>
      <c r="E259" s="19">
        <v>215</v>
      </c>
      <c r="F259" s="19">
        <v>0</v>
      </c>
      <c r="G259" s="19">
        <f t="shared" si="11"/>
        <v>141</v>
      </c>
    </row>
    <row r="260" spans="1:7" ht="12.75">
      <c r="A260" s="1">
        <f t="shared" si="9"/>
        <v>254</v>
      </c>
      <c r="B260" s="2" t="s">
        <v>276</v>
      </c>
      <c r="C260" s="25" t="s">
        <v>248</v>
      </c>
      <c r="D260" s="19">
        <v>356</v>
      </c>
      <c r="E260" s="19">
        <v>140.5</v>
      </c>
      <c r="F260" s="19">
        <v>5</v>
      </c>
      <c r="G260" s="19">
        <f>D260-E260-F260</f>
        <v>210.5</v>
      </c>
    </row>
    <row r="261" spans="1:7" s="16" customFormat="1" ht="12.75">
      <c r="A261" s="1">
        <f t="shared" si="9"/>
        <v>255</v>
      </c>
      <c r="B261" s="11" t="s">
        <v>269</v>
      </c>
      <c r="C261" s="25" t="s">
        <v>248</v>
      </c>
      <c r="D261" s="17">
        <v>222.5</v>
      </c>
      <c r="E261" s="17">
        <v>190</v>
      </c>
      <c r="F261" s="17">
        <v>50</v>
      </c>
      <c r="G261" s="19">
        <f t="shared" si="11"/>
        <v>-17.5</v>
      </c>
    </row>
    <row r="262" spans="1:7" s="16" customFormat="1" ht="12.75">
      <c r="A262" s="1">
        <f t="shared" si="9"/>
        <v>256</v>
      </c>
      <c r="B262" s="11" t="s">
        <v>239</v>
      </c>
      <c r="C262" s="25" t="s">
        <v>248</v>
      </c>
      <c r="D262" s="19">
        <v>284.8</v>
      </c>
      <c r="E262" s="22">
        <v>235</v>
      </c>
      <c r="F262" s="22"/>
      <c r="G262" s="19">
        <f t="shared" si="11"/>
        <v>49.80000000000001</v>
      </c>
    </row>
    <row r="263" spans="1:7" s="16" customFormat="1" ht="12.75">
      <c r="A263" s="1">
        <f t="shared" si="9"/>
        <v>257</v>
      </c>
      <c r="B263" s="11" t="s">
        <v>255</v>
      </c>
      <c r="C263" s="32" t="s">
        <v>248</v>
      </c>
      <c r="D263" s="38">
        <f>2*630*0.95*0.7</f>
        <v>837.9</v>
      </c>
      <c r="E263" s="22">
        <v>903</v>
      </c>
      <c r="F263" s="22">
        <v>250</v>
      </c>
      <c r="G263" s="19">
        <f t="shared" si="11"/>
        <v>-315.1</v>
      </c>
    </row>
    <row r="264" spans="1:7" s="16" customFormat="1" ht="12.75">
      <c r="A264" s="1">
        <f t="shared" si="9"/>
        <v>258</v>
      </c>
      <c r="B264" s="11" t="s">
        <v>294</v>
      </c>
      <c r="C264" s="32" t="s">
        <v>248</v>
      </c>
      <c r="D264" s="31">
        <v>183.14</v>
      </c>
      <c r="E264" s="22">
        <v>101.5</v>
      </c>
      <c r="F264" s="22"/>
      <c r="G264" s="19"/>
    </row>
    <row r="265" spans="1:7" s="16" customFormat="1" ht="12.75">
      <c r="A265" s="1">
        <f t="shared" si="9"/>
        <v>259</v>
      </c>
      <c r="B265" s="11" t="s">
        <v>244</v>
      </c>
      <c r="C265" s="26" t="s">
        <v>249</v>
      </c>
      <c r="D265" s="22">
        <v>28480</v>
      </c>
      <c r="E265" s="22">
        <v>14000</v>
      </c>
      <c r="F265" s="22"/>
      <c r="G265" s="19">
        <f t="shared" si="11"/>
        <v>14480</v>
      </c>
    </row>
    <row r="266" spans="1:7" ht="12.75">
      <c r="A266" s="57" t="s">
        <v>233</v>
      </c>
      <c r="B266" s="58"/>
      <c r="C266" s="59"/>
      <c r="D266" s="22">
        <f>SUM(D6:D265)</f>
        <v>197569.9999999996</v>
      </c>
      <c r="E266" s="36">
        <f>SUM(E6:E265)</f>
        <v>117584.74</v>
      </c>
      <c r="F266" s="28">
        <f>SUM(F6:F265)</f>
        <v>4557.66</v>
      </c>
      <c r="G266" s="19">
        <f>SUM(G6:G265)</f>
        <v>75074.5800000001</v>
      </c>
    </row>
    <row r="267" spans="5:7" ht="12.75">
      <c r="E267" s="33"/>
      <c r="G267" s="20"/>
    </row>
    <row r="271" ht="12.75">
      <c r="G271" s="20"/>
    </row>
    <row r="273" ht="12.75">
      <c r="D273" s="37"/>
    </row>
  </sheetData>
  <sheetProtection/>
  <mergeCells count="9">
    <mergeCell ref="A266:C266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313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29.25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48.75" customHeight="1">
      <c r="A5" s="70"/>
      <c r="B5" s="70"/>
      <c r="C5" s="71"/>
      <c r="D5" s="70"/>
      <c r="E5" s="70"/>
      <c r="F5" s="70"/>
      <c r="G5" s="71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379</v>
      </c>
      <c r="F6" s="30" t="s">
        <v>316</v>
      </c>
      <c r="G6" s="19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146</v>
      </c>
      <c r="F8" s="30" t="s">
        <v>278</v>
      </c>
      <c r="G8" s="19">
        <f t="shared" si="0"/>
        <v>-3.5999999999999943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296</v>
      </c>
      <c r="F11" s="30" t="s">
        <v>309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317</v>
      </c>
      <c r="G14" s="19">
        <f t="shared" si="0"/>
        <v>97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306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300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305</v>
      </c>
      <c r="F24" s="34">
        <v>22</v>
      </c>
      <c r="G24" s="19">
        <f t="shared" si="0"/>
        <v>-104.5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252</v>
      </c>
      <c r="F26" s="34">
        <v>30</v>
      </c>
      <c r="G26" s="19">
        <f t="shared" si="0"/>
        <v>74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209</v>
      </c>
      <c r="F27" s="34">
        <v>67</v>
      </c>
      <c r="G27" s="19">
        <f>D27-E27-F27</f>
        <v>-53.5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315</v>
      </c>
      <c r="G32" s="19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368</v>
      </c>
      <c r="F34" s="55" t="s">
        <v>311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308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307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2" t="s">
        <v>233</v>
      </c>
      <c r="B40" s="73"/>
      <c r="C40" s="74"/>
      <c r="D40" s="1">
        <f>SUM(D6:D37)</f>
        <v>12488.199999999999</v>
      </c>
      <c r="E40" s="17">
        <f>SUM(E6:E37)</f>
        <v>7372.700000000001</v>
      </c>
      <c r="F40" s="30"/>
      <c r="G40" s="21">
        <f>SUM(G6:G37)</f>
        <v>4489.1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2022-07-11T06:26:27Z</dcterms:modified>
  <cp:category/>
  <cp:version/>
  <cp:contentType/>
  <cp:contentStatus/>
</cp:coreProperties>
</file>